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２\解答\"/>
    </mc:Choice>
  </mc:AlternateContent>
  <xr:revisionPtr revIDLastSave="0" documentId="13_ncr:1_{688D015A-09FA-4AD5-913B-1DD046CA28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K24" i="1"/>
  <c r="K25" i="1"/>
  <c r="I26" i="1"/>
  <c r="H26" i="1"/>
  <c r="G26" i="1"/>
  <c r="F26" i="1"/>
  <c r="E26" i="1"/>
  <c r="D26" i="1"/>
  <c r="J25" i="1"/>
  <c r="J24" i="1"/>
  <c r="J23" i="1"/>
  <c r="K23" i="1" s="1"/>
  <c r="J22" i="1"/>
  <c r="K22" i="1" s="1"/>
  <c r="J21" i="1"/>
  <c r="J20" i="1"/>
  <c r="K20" i="1" s="1"/>
  <c r="I16" i="1"/>
  <c r="H16" i="1"/>
  <c r="G16" i="1"/>
  <c r="F16" i="1"/>
  <c r="E16" i="1"/>
  <c r="D16" i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26" i="1" l="1"/>
  <c r="K26" i="1" s="1"/>
  <c r="J16" i="1"/>
  <c r="K16" i="1" s="1"/>
</calcChain>
</file>

<file path=xl/sharedStrings.xml><?xml version="1.0" encoding="utf-8"?>
<sst xmlns="http://schemas.openxmlformats.org/spreadsheetml/2006/main" count="38" uniqueCount="28">
  <si>
    <t>目標</t>
    <rPh sb="0" eb="2">
      <t>モクヒョウ</t>
    </rPh>
    <phoneticPr fontId="3"/>
  </si>
  <si>
    <t>合計</t>
    <rPh sb="0" eb="2">
      <t>ゴウケイ</t>
    </rPh>
    <phoneticPr fontId="3"/>
  </si>
  <si>
    <t>達成率</t>
    <rPh sb="0" eb="3">
      <t>タッセイリツ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</si>
  <si>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</si>
  <si>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</si>
  <si>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</si>
  <si>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</si>
  <si>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</si>
  <si>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</si>
  <si>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上半期</t>
    <rPh sb="0" eb="3">
      <t>カミハンキ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</si>
  <si>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</si>
  <si>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</si>
  <si>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</si>
  <si>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</si>
  <si>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</si>
  <si>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</si>
  <si>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計</t>
    <rPh sb="0" eb="1">
      <t>ケイ</t>
    </rPh>
    <phoneticPr fontId="3"/>
  </si>
  <si>
    <t>下半期</t>
    <rPh sb="0" eb="3">
      <t>シモハンキ</t>
    </rPh>
    <phoneticPr fontId="3"/>
  </si>
  <si>
    <t>単位：円</t>
    <rPh sb="0" eb="2">
      <t>タンイ</t>
    </rPh>
    <rPh sb="3" eb="4">
      <t>エン</t>
    </rPh>
    <phoneticPr fontId="1"/>
  </si>
  <si>
    <t>A地区</t>
    <rPh sb="1" eb="3">
      <t>チク</t>
    </rPh>
    <phoneticPr fontId="3"/>
  </si>
  <si>
    <t>B地区</t>
    <rPh sb="1" eb="3">
      <t>チク</t>
    </rPh>
    <phoneticPr fontId="3"/>
  </si>
  <si>
    <t>C地区</t>
    <rPh sb="1" eb="3">
      <t>チク</t>
    </rPh>
    <phoneticPr fontId="3"/>
  </si>
  <si>
    <t>D地区</t>
    <rPh sb="1" eb="3">
      <t>チク</t>
    </rPh>
    <phoneticPr fontId="3"/>
  </si>
  <si>
    <t>E地区</t>
    <rPh sb="1" eb="3">
      <t>チク</t>
    </rPh>
    <phoneticPr fontId="3"/>
  </si>
  <si>
    <t>九州地方（下半期）</t>
    <rPh sb="0" eb="2">
      <t>キュウシュウ</t>
    </rPh>
    <rPh sb="2" eb="4">
      <t>チホウ</t>
    </rPh>
    <rPh sb="5" eb="6">
      <t>シタ</t>
    </rPh>
    <rPh sb="6" eb="8">
      <t>ハンキ</t>
    </rPh>
    <phoneticPr fontId="3"/>
  </si>
  <si>
    <t>九州地方（上半期）</t>
    <rPh sb="0" eb="2">
      <t>キュウシュウ</t>
    </rPh>
    <rPh sb="2" eb="4">
      <t>チホウ</t>
    </rPh>
    <rPh sb="5" eb="8">
      <t>カミハンキ</t>
    </rPh>
    <phoneticPr fontId="3"/>
  </si>
  <si>
    <t>００－００－０００００</t>
    <phoneticPr fontId="1"/>
  </si>
  <si>
    <t>みほんはなこ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</si>
</sst>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b/>
      <i/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/>
    <xf numFmtId="38" fontId="0" fillId="0" borderId="1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176" fontId="0" fillId="0" borderId="0" xfId="2" applyNumberFormat="1" applyFont="1" applyFill="1" applyBorder="1" applyAlignment="1">
      <alignment vertical="center"/>
    </xf>
    <xf numFmtId="0" fontId="4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0" fillId="0" borderId="7" xfId="1" applyFont="1" applyFill="1" applyBorder="1" applyAlignment="1">
      <alignment vertical="center"/>
    </xf>
    <xf numFmtId="38" fontId="0" fillId="0" borderId="7" xfId="1" applyFont="1" applyBorder="1">
      <alignment vertical="center"/>
    </xf>
    <xf numFmtId="176" fontId="0" fillId="0" borderId="8" xfId="2" applyNumberFormat="1" applyFon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176" fontId="0" fillId="0" borderId="10" xfId="2" applyNumberFormat="1" applyFont="1" applyFill="1" applyBorder="1" applyAlignment="1">
      <alignment vertical="center"/>
    </xf>
    <xf numFmtId="0" fontId="0" fillId="0" borderId="11" xfId="0" applyBorder="1" applyAlignment="1">
      <alignment horizontal="center" vertical="center"/>
    </xf>
    <xf numFmtId="38" fontId="0" fillId="0" borderId="12" xfId="1" applyFont="1" applyFill="1" applyBorder="1" applyAlignment="1">
      <alignment vertical="center"/>
    </xf>
    <xf numFmtId="38" fontId="0" fillId="0" borderId="12" xfId="1" applyFont="1" applyBorder="1">
      <alignment vertical="center"/>
    </xf>
    <xf numFmtId="176" fontId="0" fillId="0" borderId="13" xfId="2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4" xfId="1" applyFont="1" applyFill="1" applyBorder="1" applyAlignment="1">
      <alignment vertical="center"/>
    </xf>
    <xf numFmtId="176" fontId="0" fillId="0" borderId="5" xfId="2" applyNumberFormat="1" applyFont="1" applyFill="1" applyBorder="1" applyAlignment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7" xfId="0" applyBorder="1" applyAlignment="1">
      <alignment horizontal="distributed" vertical="center" justifyLastLine="1"/>
    </xf>
    <xf numFmtId="0" fontId="0" fillId="0" borderId="1" xfId="0" applyBorder="1" applyAlignment="1">
      <alignment horizontal="distributed" vertical="center" justifyLastLine="1"/>
    </xf>
    <xf numFmtId="0" fontId="0" fillId="0" borderId="12" xfId="0" applyBorder="1" applyAlignment="1">
      <alignment horizontal="distributed" vertical="center" justifyLastLine="1"/>
    </xf>
  </cellXfs>
  <cellStyles count="3">
    <cellStyle name="パーセント" xfId="2" builtinId="5"/>
    <cellStyle name="桁区切り" xfId="1" builtinId="6"/>
    <cellStyle name="標準" xfId="0" builtinId="0"/>
  </cellStyles>
  <dxfs count="6">
    <dxf>
      <font>
        <b/>
        <i val="0"/>
        <color theme="0"/>
      </font>
      <fill>
        <patternFill>
          <bgColor rgb="FFFFC000"/>
        </patternFill>
      </fill>
    </dxf>
    <dxf>
      <font>
        <b/>
        <i/>
      </font>
      <fill>
        <patternFill>
          <bgColor rgb="FF0070C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/>
      </font>
      <fill>
        <patternFill>
          <bgColor rgb="FF0070C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3</xdr:row>
      <xdr:rowOff>0</xdr:rowOff>
    </xdr:from>
    <xdr:to>
      <xdr:col>11</xdr:col>
      <xdr:colOff>9525</xdr:colOff>
      <xdr:row>6</xdr:row>
      <xdr:rowOff>9525</xdr:rowOff>
    </xdr:to>
    <xdr:sp macro="" textlink="">
      <xdr:nvSpPr>
        <xdr:cNvPr id="2" name="八角形 1">
          <a:extLst>
            <a:ext uri="{FF2B5EF4-FFF2-40B4-BE49-F238E27FC236}">
              <a16:creationId xmlns:a16="http://schemas.microsoft.com/office/drawing/2014/main" id="{F94119EE-F882-6A77-6EF4-E46F211C212C}"/>
            </a:ext>
          </a:extLst>
        </xdr:cNvPr>
        <xdr:cNvSpPr/>
      </xdr:nvSpPr>
      <xdr:spPr>
        <a:xfrm>
          <a:off x="676275" y="514350"/>
          <a:ext cx="6915150" cy="523875"/>
        </a:xfrm>
        <a:prstGeom prst="octagon">
          <a:avLst/>
        </a:prstGeom>
        <a:solidFill>
          <a:srgbClr val="0070C0"/>
        </a:solidFill>
        <a:ln w="38100">
          <a:solidFill>
            <a:srgbClr val="FFFF00"/>
          </a:solidFill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i="1">
              <a:latin typeface="ＭＳ ゴシック" panose="020B0609070205080204" pitchFamily="49" charset="-128"/>
              <a:ea typeface="ＭＳ ゴシック" panose="020B0609070205080204" pitchFamily="49" charset="-128"/>
            </a:rPr>
            <a:t>ドローン農薬散布売上一覧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workbookViewId="0">
      <selection activeCell="F25" sqref="F25"/>
    </sheetView>
  </sheetViews>
  <sheetFormatPr defaultRowHeight="13.5" x14ac:dyDescent="0.15"/>
  <cols>
    <col min="3" max="3" width="6.625" customWidth="1"/>
    <col min="5" max="9" width="9" bestFit="1" customWidth="1"/>
    <col min="10" max="10" width="9.5" bestFit="1" customWidth="1"/>
  </cols>
  <sheetData>
    <row r="1" spans="1:11" x14ac:dyDescent="0.15">
      <c r="A1" t="s">
        <v>26</v>
      </c>
    </row>
    <row r="2" spans="1:11" x14ac:dyDescent="0.15">
      <c r="A2" t="s">
        <v>27</v>
      </c>
    </row>
    <row r="8" spans="1:11" ht="18" thickBot="1" x14ac:dyDescent="0.2">
      <c r="B8" s="5" t="s">
        <v>25</v>
      </c>
      <c r="J8" s="1"/>
      <c r="K8" s="7" t="s">
        <v>18</v>
      </c>
    </row>
    <row r="9" spans="1:11" ht="15" customHeight="1" thickBot="1" x14ac:dyDescent="0.2">
      <c r="B9" s="24"/>
      <c r="C9" s="25"/>
      <c r="D9" s="8" t="s">
        <v>0</v>
      </c>
      <c r="E9" s="8" t="s">
        <v>19</v>
      </c>
      <c r="F9" s="8" t="s">
        <v>20</v>
      </c>
      <c r="G9" s="8" t="s">
        <v>21</v>
      </c>
      <c r="H9" s="8" t="s">
        <v>22</v>
      </c>
      <c r="I9" s="8" t="s">
        <v>23</v>
      </c>
      <c r="J9" s="8" t="s">
        <v>1</v>
      </c>
      <c r="K9" s="9" t="s">
        <v>2</v>
      </c>
    </row>
    <row r="10" spans="1:11" ht="15" customHeight="1" x14ac:dyDescent="0.15">
      <c r="B10" s="10" t="s">
        <v>9</v>
      </c>
      <c r="C10" s="26" t="s">
        <v>10</v>
      </c>
      <c r="D10" s="11">
        <v>250000</v>
      </c>
      <c r="E10" s="12">
        <v>77584</v>
      </c>
      <c r="F10" s="12">
        <v>33400</v>
      </c>
      <c r="G10" s="12">
        <v>17830</v>
      </c>
      <c r="H10" s="11">
        <v>11325</v>
      </c>
      <c r="I10" s="11">
        <v>55632</v>
      </c>
      <c r="J10" s="11">
        <f t="shared" ref="J10:J16" si="0">SUM(E10:I10)</f>
        <v>195771</v>
      </c>
      <c r="K10" s="13">
        <f>J10/D10</f>
        <v>0.783084</v>
      </c>
    </row>
    <row r="11" spans="1:11" ht="15" customHeight="1" x14ac:dyDescent="0.15">
      <c r="B11" s="14"/>
      <c r="C11" s="27" t="s">
        <v>11</v>
      </c>
      <c r="D11" s="2">
        <v>200000</v>
      </c>
      <c r="E11" s="6">
        <v>78574</v>
      </c>
      <c r="F11" s="6">
        <v>32546</v>
      </c>
      <c r="G11" s="6">
        <v>20514</v>
      </c>
      <c r="H11" s="2">
        <v>10542</v>
      </c>
      <c r="I11" s="2">
        <v>48542</v>
      </c>
      <c r="J11" s="2">
        <f t="shared" si="0"/>
        <v>190718</v>
      </c>
      <c r="K11" s="15">
        <f t="shared" ref="K11:K16" si="1">J11/D11</f>
        <v>0.95359000000000005</v>
      </c>
    </row>
    <row r="12" spans="1:11" ht="15" customHeight="1" x14ac:dyDescent="0.15">
      <c r="B12" s="14"/>
      <c r="C12" s="27" t="s">
        <v>12</v>
      </c>
      <c r="D12" s="2">
        <v>200000</v>
      </c>
      <c r="E12" s="6">
        <v>78964</v>
      </c>
      <c r="F12" s="6">
        <v>31025</v>
      </c>
      <c r="G12" s="6">
        <v>20754</v>
      </c>
      <c r="H12" s="2">
        <v>14235</v>
      </c>
      <c r="I12" s="2">
        <v>57824</v>
      </c>
      <c r="J12" s="2">
        <f t="shared" si="0"/>
        <v>202802</v>
      </c>
      <c r="K12" s="15">
        <f t="shared" si="1"/>
        <v>1.0140100000000001</v>
      </c>
    </row>
    <row r="13" spans="1:11" ht="15" customHeight="1" x14ac:dyDescent="0.15">
      <c r="B13" s="14"/>
      <c r="C13" s="27" t="s">
        <v>13</v>
      </c>
      <c r="D13" s="2">
        <v>250000</v>
      </c>
      <c r="E13" s="6">
        <v>88542</v>
      </c>
      <c r="F13" s="6">
        <v>43165</v>
      </c>
      <c r="G13" s="6">
        <v>38546</v>
      </c>
      <c r="H13" s="2">
        <v>18452</v>
      </c>
      <c r="I13" s="2">
        <v>62145</v>
      </c>
      <c r="J13" s="2">
        <f t="shared" si="0"/>
        <v>250850</v>
      </c>
      <c r="K13" s="15">
        <f t="shared" si="1"/>
        <v>1.0034000000000001</v>
      </c>
    </row>
    <row r="14" spans="1:11" ht="15" customHeight="1" x14ac:dyDescent="0.15">
      <c r="B14" s="14"/>
      <c r="C14" s="27" t="s">
        <v>14</v>
      </c>
      <c r="D14" s="2">
        <v>250000</v>
      </c>
      <c r="E14" s="6">
        <v>125745</v>
      </c>
      <c r="F14" s="6">
        <v>62154</v>
      </c>
      <c r="G14" s="6">
        <v>20145</v>
      </c>
      <c r="H14" s="2">
        <v>20142</v>
      </c>
      <c r="I14" s="2">
        <v>49524</v>
      </c>
      <c r="J14" s="2">
        <f t="shared" si="0"/>
        <v>277710</v>
      </c>
      <c r="K14" s="15">
        <f t="shared" si="1"/>
        <v>1.11084</v>
      </c>
    </row>
    <row r="15" spans="1:11" ht="15" customHeight="1" thickBot="1" x14ac:dyDescent="0.2">
      <c r="B15" s="16"/>
      <c r="C15" s="28" t="s">
        <v>15</v>
      </c>
      <c r="D15" s="17">
        <v>200000</v>
      </c>
      <c r="E15" s="18">
        <v>75425</v>
      </c>
      <c r="F15" s="18">
        <v>42154</v>
      </c>
      <c r="G15" s="18">
        <v>15472</v>
      </c>
      <c r="H15" s="17">
        <v>16545</v>
      </c>
      <c r="I15" s="17">
        <v>38554</v>
      </c>
      <c r="J15" s="17">
        <f t="shared" si="0"/>
        <v>188150</v>
      </c>
      <c r="K15" s="19">
        <f t="shared" si="1"/>
        <v>0.94074999999999998</v>
      </c>
    </row>
    <row r="16" spans="1:11" ht="15" customHeight="1" thickBot="1" x14ac:dyDescent="0.2">
      <c r="B16" s="20" t="s">
        <v>16</v>
      </c>
      <c r="C16" s="21"/>
      <c r="D16" s="22">
        <f t="shared" ref="D16:I16" si="2">SUM(D10:D15)</f>
        <v>1350000</v>
      </c>
      <c r="E16" s="22">
        <f t="shared" si="2"/>
        <v>524834</v>
      </c>
      <c r="F16" s="22">
        <f t="shared" si="2"/>
        <v>244444</v>
      </c>
      <c r="G16" s="22">
        <f t="shared" si="2"/>
        <v>133261</v>
      </c>
      <c r="H16" s="22">
        <f t="shared" si="2"/>
        <v>91241</v>
      </c>
      <c r="I16" s="22">
        <f t="shared" si="2"/>
        <v>312221</v>
      </c>
      <c r="J16" s="22">
        <f t="shared" si="0"/>
        <v>1306001</v>
      </c>
      <c r="K16" s="23">
        <f t="shared" si="1"/>
        <v>0.96740814814814813</v>
      </c>
    </row>
    <row r="17" spans="2:11" x14ac:dyDescent="0.15">
      <c r="D17" s="3"/>
      <c r="E17" s="3"/>
      <c r="F17" s="3"/>
      <c r="G17" s="3"/>
      <c r="H17" s="3"/>
      <c r="I17" s="3"/>
      <c r="J17" s="3"/>
      <c r="K17" s="4"/>
    </row>
    <row r="18" spans="2:11" ht="18" thickBot="1" x14ac:dyDescent="0.2">
      <c r="B18" s="5" t="s">
        <v>24</v>
      </c>
      <c r="J18" s="1"/>
      <c r="K18" s="7" t="s">
        <v>18</v>
      </c>
    </row>
    <row r="19" spans="2:11" ht="15" customHeight="1" thickBot="1" x14ac:dyDescent="0.2">
      <c r="B19" s="24"/>
      <c r="C19" s="25"/>
      <c r="D19" s="8" t="s">
        <v>0</v>
      </c>
      <c r="E19" s="8" t="s">
        <v>19</v>
      </c>
      <c r="F19" s="8" t="s">
        <v>20</v>
      </c>
      <c r="G19" s="8" t="s">
        <v>21</v>
      </c>
      <c r="H19" s="8" t="s">
        <v>22</v>
      </c>
      <c r="I19" s="8" t="s">
        <v>23</v>
      </c>
      <c r="J19" s="8" t="s">
        <v>1</v>
      </c>
      <c r="K19" s="9" t="s">
        <v>2</v>
      </c>
    </row>
    <row r="20" spans="2:11" ht="15" customHeight="1" x14ac:dyDescent="0.15">
      <c r="B20" s="10" t="s">
        <v>17</v>
      </c>
      <c r="C20" s="26" t="s">
        <v>3</v>
      </c>
      <c r="D20" s="11">
        <v>250000</v>
      </c>
      <c r="E20" s="12">
        <v>84760</v>
      </c>
      <c r="F20" s="12">
        <v>53300</v>
      </c>
      <c r="G20" s="12">
        <v>22832</v>
      </c>
      <c r="H20" s="11">
        <v>12301</v>
      </c>
      <c r="I20" s="11">
        <v>39602</v>
      </c>
      <c r="J20" s="11">
        <f t="shared" ref="J20:J26" si="3">SUM(E20:I20)</f>
        <v>212795</v>
      </c>
      <c r="K20" s="13">
        <f>J20/D20</f>
        <v>0.85118000000000005</v>
      </c>
    </row>
    <row r="21" spans="2:11" ht="15" customHeight="1" x14ac:dyDescent="0.15">
      <c r="B21" s="14"/>
      <c r="C21" s="27" t="s">
        <v>4</v>
      </c>
      <c r="D21" s="2">
        <v>200000</v>
      </c>
      <c r="E21" s="6">
        <v>85746</v>
      </c>
      <c r="F21" s="6">
        <v>58745</v>
      </c>
      <c r="G21" s="6">
        <v>25084</v>
      </c>
      <c r="H21" s="2">
        <v>11760</v>
      </c>
      <c r="I21" s="2">
        <v>32654</v>
      </c>
      <c r="J21" s="2">
        <f t="shared" si="3"/>
        <v>213989</v>
      </c>
      <c r="K21" s="15">
        <f t="shared" ref="K21:K26" si="4">J21/D21</f>
        <v>1.0699449999999999</v>
      </c>
    </row>
    <row r="22" spans="2:11" ht="15" customHeight="1" x14ac:dyDescent="0.15">
      <c r="B22" s="14"/>
      <c r="C22" s="27" t="s">
        <v>5</v>
      </c>
      <c r="D22" s="2">
        <v>200000</v>
      </c>
      <c r="E22" s="6">
        <v>88365</v>
      </c>
      <c r="F22" s="6">
        <v>45784</v>
      </c>
      <c r="G22" s="6">
        <v>25085</v>
      </c>
      <c r="H22" s="2">
        <v>12818</v>
      </c>
      <c r="I22" s="2">
        <v>63180</v>
      </c>
      <c r="J22" s="2">
        <f t="shared" si="3"/>
        <v>235232</v>
      </c>
      <c r="K22" s="15">
        <f t="shared" si="4"/>
        <v>1.1761600000000001</v>
      </c>
    </row>
    <row r="23" spans="2:11" ht="15" customHeight="1" x14ac:dyDescent="0.15">
      <c r="B23" s="14"/>
      <c r="C23" s="27" t="s">
        <v>6</v>
      </c>
      <c r="D23" s="2">
        <v>200000</v>
      </c>
      <c r="E23" s="6">
        <v>118542</v>
      </c>
      <c r="F23" s="6">
        <v>53160</v>
      </c>
      <c r="G23" s="6">
        <v>42510</v>
      </c>
      <c r="H23" s="2">
        <v>19370</v>
      </c>
      <c r="I23" s="2">
        <v>66418</v>
      </c>
      <c r="J23" s="2">
        <f t="shared" si="3"/>
        <v>300000</v>
      </c>
      <c r="K23" s="15">
        <f t="shared" si="4"/>
        <v>1.5</v>
      </c>
    </row>
    <row r="24" spans="2:11" ht="15" customHeight="1" x14ac:dyDescent="0.15">
      <c r="B24" s="14"/>
      <c r="C24" s="27" t="s">
        <v>7</v>
      </c>
      <c r="D24" s="2">
        <v>200000</v>
      </c>
      <c r="E24" s="6">
        <v>46628</v>
      </c>
      <c r="F24" s="6">
        <v>41328</v>
      </c>
      <c r="G24" s="6">
        <v>30846</v>
      </c>
      <c r="H24" s="2">
        <v>10225</v>
      </c>
      <c r="I24" s="2">
        <v>48522</v>
      </c>
      <c r="J24" s="2">
        <f t="shared" si="3"/>
        <v>177549</v>
      </c>
      <c r="K24" s="15">
        <f t="shared" si="4"/>
        <v>0.88774500000000001</v>
      </c>
    </row>
    <row r="25" spans="2:11" ht="15" customHeight="1" thickBot="1" x14ac:dyDescent="0.2">
      <c r="B25" s="16"/>
      <c r="C25" s="28" t="s">
        <v>8</v>
      </c>
      <c r="D25" s="17">
        <v>200000</v>
      </c>
      <c r="E25" s="18">
        <v>96649</v>
      </c>
      <c r="F25" s="18">
        <v>43440</v>
      </c>
      <c r="G25" s="18">
        <v>28888</v>
      </c>
      <c r="H25" s="17">
        <v>12585</v>
      </c>
      <c r="I25" s="17">
        <v>43147</v>
      </c>
      <c r="J25" s="17">
        <f t="shared" si="3"/>
        <v>224709</v>
      </c>
      <c r="K25" s="19">
        <f t="shared" si="4"/>
        <v>1.123545</v>
      </c>
    </row>
    <row r="26" spans="2:11" ht="15" customHeight="1" thickBot="1" x14ac:dyDescent="0.2">
      <c r="B26" s="20" t="s">
        <v>16</v>
      </c>
      <c r="C26" s="21"/>
      <c r="D26" s="22">
        <f t="shared" ref="D26:I26" si="5">SUM(D20:D25)</f>
        <v>1250000</v>
      </c>
      <c r="E26" s="22">
        <f t="shared" si="5"/>
        <v>520690</v>
      </c>
      <c r="F26" s="22">
        <f t="shared" si="5"/>
        <v>295757</v>
      </c>
      <c r="G26" s="22">
        <f t="shared" si="5"/>
        <v>175245</v>
      </c>
      <c r="H26" s="22">
        <f t="shared" si="5"/>
        <v>79059</v>
      </c>
      <c r="I26" s="22">
        <f t="shared" si="5"/>
        <v>293523</v>
      </c>
      <c r="J26" s="22">
        <f t="shared" si="3"/>
        <v>1364274</v>
      </c>
      <c r="K26" s="23">
        <f t="shared" si="4"/>
        <v>1.0914192</v>
      </c>
    </row>
  </sheetData>
  <mergeCells count="6">
    <mergeCell ref="B26:C26"/>
    <mergeCell ref="B19:C19"/>
    <mergeCell ref="B16:C16"/>
    <mergeCell ref="B9:C9"/>
    <mergeCell ref="B10:B15"/>
    <mergeCell ref="B20:B25"/>
  </mergeCells>
  <phoneticPr fontId="1"/>
  <conditionalFormatting sqref="C10:C15">
    <cfRule type="expression" dxfId="5" priority="4">
      <formula>$K10&lt;1</formula>
    </cfRule>
  </conditionalFormatting>
  <conditionalFormatting sqref="E9:I9">
    <cfRule type="expression" dxfId="4" priority="3">
      <formula>E16=LARGE($E16:$I16,2)</formula>
    </cfRule>
  </conditionalFormatting>
  <conditionalFormatting sqref="C20:C25">
    <cfRule type="expression" dxfId="1" priority="2">
      <formula>$K20&lt;1</formula>
    </cfRule>
  </conditionalFormatting>
  <conditionalFormatting sqref="E19:I19">
    <cfRule type="expression" dxfId="0" priority="1">
      <formula>E26=LARGE($E26:$I26,2)</formula>
    </cfRule>
  </conditionalFormatting>
  <pageMargins left="0.7" right="0.7" top="0.75" bottom="0.75" header="0.3" footer="0.3"/>
  <pageSetup paperSize="9" orientation="portrait" r:id="rId1"/>
  <ignoredErrors>
    <ignoredError sqref="J10:J15 J20:J24 J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LinktoLink</dc:creator>
  <cp:lastModifiedBy>ASUS</cp:lastModifiedBy>
  <dcterms:created xsi:type="dcterms:W3CDTF">2020-07-15T08:11:51Z</dcterms:created>
  <dcterms:modified xsi:type="dcterms:W3CDTF">2024-04-24T01:32:08Z</dcterms:modified>
</cp:coreProperties>
</file>